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12.05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2" i="4" l="1"/>
  <c r="AT12" i="4" s="1"/>
  <c r="AR12" i="4"/>
  <c r="AP12" i="4"/>
  <c r="AQ12" i="4" s="1"/>
  <c r="AO12" i="4"/>
  <c r="AK12" i="4"/>
  <c r="AJ12" i="4"/>
  <c r="AI12" i="4"/>
  <c r="AG12" i="4"/>
  <c r="AH12" i="4" s="1"/>
  <c r="AF12" i="4"/>
  <c r="AA12" i="4"/>
  <c r="AB12" i="4" s="1"/>
  <c r="Z12" i="4"/>
  <c r="Y12" i="4"/>
  <c r="X12" i="4"/>
  <c r="W12" i="4"/>
  <c r="U12" i="4"/>
  <c r="V12" i="4" s="1"/>
  <c r="T12" i="4"/>
  <c r="R12" i="4"/>
  <c r="S12" i="4" s="1"/>
  <c r="Q12" i="4"/>
  <c r="O12" i="4"/>
  <c r="P12" i="4" s="1"/>
  <c r="N12" i="4"/>
  <c r="M12" i="4"/>
  <c r="L12" i="4"/>
  <c r="K12" i="4"/>
  <c r="I12" i="4"/>
  <c r="J12" i="4" s="1"/>
  <c r="H12" i="4"/>
  <c r="F12" i="4"/>
  <c r="G12" i="4" s="1"/>
  <c r="E12" i="4"/>
  <c r="C12" i="4"/>
  <c r="D12" i="4" s="1"/>
  <c r="B12" i="4"/>
  <c r="AU11" i="4"/>
  <c r="AT11" i="4"/>
  <c r="AM11" i="4"/>
  <c r="AL11" i="4"/>
  <c r="AD11" i="4"/>
  <c r="AV11" i="4" s="1"/>
  <c r="AW11" i="4" s="1"/>
  <c r="Y11" i="4"/>
  <c r="S11" i="4"/>
  <c r="M11" i="4"/>
  <c r="G11" i="4"/>
  <c r="AM10" i="4"/>
  <c r="AL10" i="4"/>
  <c r="AK10" i="4"/>
  <c r="AD10" i="4"/>
  <c r="AV10" i="4" s="1"/>
  <c r="AW10" i="4" s="1"/>
  <c r="AC10" i="4"/>
  <c r="AU10" i="4" s="1"/>
  <c r="Y10" i="4"/>
  <c r="S10" i="4"/>
  <c r="M10" i="4"/>
  <c r="J10" i="4"/>
  <c r="G10" i="4"/>
  <c r="AQ9" i="4"/>
  <c r="AM9" i="4"/>
  <c r="AN9" i="4" s="1"/>
  <c r="AL9" i="4"/>
  <c r="AL12" i="4" s="1"/>
  <c r="AH9" i="4"/>
  <c r="AD9" i="4"/>
  <c r="AE9" i="4" s="1"/>
  <c r="AC9" i="4"/>
  <c r="AC12" i="4" s="1"/>
  <c r="Y9" i="4"/>
  <c r="V9" i="4"/>
  <c r="S9" i="4"/>
  <c r="P9" i="4"/>
  <c r="M9" i="4"/>
  <c r="G9" i="4"/>
  <c r="AQ8" i="4"/>
  <c r="AM8" i="4"/>
  <c r="AV8" i="4" s="1"/>
  <c r="AW8" i="4" s="1"/>
  <c r="AL8" i="4"/>
  <c r="AK8" i="4"/>
  <c r="AH8" i="4"/>
  <c r="AE8" i="4"/>
  <c r="AD8" i="4"/>
  <c r="AC8" i="4"/>
  <c r="AU8" i="4" s="1"/>
  <c r="Y8" i="4"/>
  <c r="V8" i="4"/>
  <c r="S8" i="4"/>
  <c r="P8" i="4"/>
  <c r="M8" i="4"/>
  <c r="J8" i="4"/>
  <c r="G8" i="4"/>
  <c r="D8" i="4"/>
  <c r="AQ7" i="4"/>
  <c r="AM7" i="4"/>
  <c r="AN7" i="4" s="1"/>
  <c r="AL7" i="4"/>
  <c r="AK7" i="4"/>
  <c r="AH7" i="4"/>
  <c r="AD7" i="4"/>
  <c r="AV7" i="4" s="1"/>
  <c r="AW7" i="4" s="1"/>
  <c r="AC7" i="4"/>
  <c r="AU7" i="4" s="1"/>
  <c r="S7" i="4"/>
  <c r="P7" i="4"/>
  <c r="M7" i="4"/>
  <c r="G7" i="4"/>
  <c r="D7" i="4"/>
  <c r="AQ6" i="4"/>
  <c r="AM6" i="4"/>
  <c r="AN6" i="4" s="1"/>
  <c r="AL6" i="4"/>
  <c r="AK6" i="4"/>
  <c r="AH6" i="4"/>
  <c r="AD6" i="4"/>
  <c r="AD12" i="4" s="1"/>
  <c r="AE12" i="4" s="1"/>
  <c r="AC6" i="4"/>
  <c r="AU6" i="4" s="1"/>
  <c r="S6" i="4"/>
  <c r="P6" i="4"/>
  <c r="J6" i="4"/>
  <c r="D6" i="4"/>
  <c r="AU12" i="4" l="1"/>
  <c r="AV6" i="4"/>
  <c r="AN8" i="4"/>
  <c r="AV9" i="4"/>
  <c r="AW9" i="4" s="1"/>
  <c r="AE10" i="4"/>
  <c r="AM12" i="4"/>
  <c r="AN12" i="4" s="1"/>
  <c r="AU9" i="4"/>
  <c r="AE11" i="4"/>
  <c r="AV12" i="4" l="1"/>
  <c r="AW12" i="4" s="1"/>
  <c r="AW6" i="4"/>
</calcChain>
</file>

<file path=xl/sharedStrings.xml><?xml version="1.0" encoding="utf-8"?>
<sst xmlns="http://schemas.openxmlformats.org/spreadsheetml/2006/main" count="83" uniqueCount="36">
  <si>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</si>
  <si>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</si>
  <si>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</si>
  <si>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</si>
  <si>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</si>
  <si>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</si>
  <si>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</si>
  <si>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</si>
  <si>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</si>
  <si>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</si>
  <si>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</si>
  <si>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</si>
  <si>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</si>
  <si>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</si>
  <si>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</si>
  <si>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</si>
  <si>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</si>
  <si>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</si>
  <si>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</si>
  <si>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</si>
  <si>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</si>
  <si>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</si>
  <si>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</si>
  <si>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</si>
  <si>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</si>
  <si>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</si>
  <si>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</si>
  <si>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</si>
  <si>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</si>
  <si>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</si>
  <si>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</si>
  <si>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</si>
  <si>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</si>
  <si>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 xml:space="preserve">     </t>
  </si>
  <si>
    <t xml:space="preserve">                     </t>
  </si>
  <si>
    <t>Весенне-полевые работы по городскому округу Лотошино на утро 12.05.2020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</si>
</sst>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" fontId="10" fillId="0" borderId="30" xfId="1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workbookViewId="0">
      <selection activeCell="K16" sqref="K16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7" t="s">
        <v>35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79"/>
      <c r="V1" s="79"/>
      <c r="W1" s="79"/>
      <c r="X1" s="79"/>
      <c r="Y1" s="79"/>
      <c r="AI1" s="2"/>
      <c r="AJ1" s="2"/>
      <c r="AK1" s="2"/>
    </row>
    <row r="2" spans="1:49" ht="26.25" customHeight="1" thickBot="1" x14ac:dyDescent="0.25">
      <c r="A2" s="80" t="s">
        <v>0</v>
      </c>
      <c r="B2" s="74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72" t="s">
        <v>2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3"/>
    </row>
    <row r="3" spans="1:49" ht="26.25" customHeight="1" thickBot="1" x14ac:dyDescent="0.25">
      <c r="A3" s="81"/>
      <c r="B3" s="85" t="s">
        <v>27</v>
      </c>
      <c r="C3" s="86"/>
      <c r="D3" s="87"/>
      <c r="E3" s="85" t="s">
        <v>26</v>
      </c>
      <c r="F3" s="86"/>
      <c r="G3" s="87"/>
      <c r="H3" s="91" t="s">
        <v>3</v>
      </c>
      <c r="I3" s="86"/>
      <c r="J3" s="87"/>
      <c r="K3" s="85" t="s">
        <v>4</v>
      </c>
      <c r="L3" s="86"/>
      <c r="M3" s="87"/>
      <c r="N3" s="85" t="s">
        <v>5</v>
      </c>
      <c r="O3" s="86"/>
      <c r="P3" s="87"/>
      <c r="Q3" s="85" t="s">
        <v>25</v>
      </c>
      <c r="R3" s="86"/>
      <c r="S3" s="87"/>
      <c r="T3" s="72" t="s">
        <v>30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74" t="s">
        <v>6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  <c r="AR3" s="74" t="s">
        <v>28</v>
      </c>
      <c r="AS3" s="75"/>
      <c r="AT3" s="76"/>
      <c r="AU3" s="91" t="s">
        <v>7</v>
      </c>
      <c r="AV3" s="86"/>
      <c r="AW3" s="87"/>
    </row>
    <row r="4" spans="1:49" ht="46.5" customHeight="1" x14ac:dyDescent="0.2">
      <c r="A4" s="82"/>
      <c r="B4" s="88"/>
      <c r="C4" s="89"/>
      <c r="D4" s="90"/>
      <c r="E4" s="88"/>
      <c r="F4" s="89"/>
      <c r="G4" s="90"/>
      <c r="H4" s="89"/>
      <c r="I4" s="89"/>
      <c r="J4" s="90"/>
      <c r="K4" s="88"/>
      <c r="L4" s="89"/>
      <c r="M4" s="90"/>
      <c r="N4" s="88"/>
      <c r="O4" s="89"/>
      <c r="P4" s="90"/>
      <c r="Q4" s="88"/>
      <c r="R4" s="89"/>
      <c r="S4" s="90"/>
      <c r="T4" s="69" t="s">
        <v>8</v>
      </c>
      <c r="U4" s="69"/>
      <c r="V4" s="71"/>
      <c r="W4" s="70" t="s">
        <v>9</v>
      </c>
      <c r="X4" s="69"/>
      <c r="Y4" s="69"/>
      <c r="Z4" s="70" t="s">
        <v>31</v>
      </c>
      <c r="AA4" s="69"/>
      <c r="AB4" s="71"/>
      <c r="AC4" s="70" t="s">
        <v>32</v>
      </c>
      <c r="AD4" s="69"/>
      <c r="AE4" s="71"/>
      <c r="AF4" s="70" t="s">
        <v>10</v>
      </c>
      <c r="AG4" s="69"/>
      <c r="AH4" s="71"/>
      <c r="AI4" s="66" t="s">
        <v>11</v>
      </c>
      <c r="AJ4" s="67"/>
      <c r="AK4" s="68"/>
      <c r="AL4" s="69" t="s">
        <v>12</v>
      </c>
      <c r="AM4" s="69"/>
      <c r="AN4" s="69"/>
      <c r="AO4" s="70" t="s">
        <v>13</v>
      </c>
      <c r="AP4" s="69"/>
      <c r="AQ4" s="71"/>
      <c r="AR4" s="70" t="s">
        <v>29</v>
      </c>
      <c r="AS4" s="69"/>
      <c r="AT4" s="71"/>
      <c r="AU4" s="89"/>
      <c r="AV4" s="89"/>
      <c r="AW4" s="90"/>
    </row>
    <row r="5" spans="1:49" ht="30.75" customHeight="1" thickBot="1" x14ac:dyDescent="0.25">
      <c r="A5" s="78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1" t="s">
        <v>14</v>
      </c>
      <c r="AD5" s="54" t="s">
        <v>15</v>
      </c>
      <c r="AE5" s="55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1" t="s">
        <v>14</v>
      </c>
      <c r="AV5" s="54" t="s">
        <v>15</v>
      </c>
      <c r="AW5" s="55" t="s">
        <v>16</v>
      </c>
    </row>
    <row r="6" spans="1:49" s="20" customFormat="1" ht="33.75" customHeight="1" x14ac:dyDescent="0.2">
      <c r="A6" s="11" t="s">
        <v>17</v>
      </c>
      <c r="B6" s="50">
        <v>2274</v>
      </c>
      <c r="C6" s="13">
        <v>2274</v>
      </c>
      <c r="D6" s="14">
        <f>C6/B6*100</f>
        <v>100</v>
      </c>
      <c r="E6" s="12">
        <v>0</v>
      </c>
      <c r="F6" s="13"/>
      <c r="G6" s="14">
        <v>0</v>
      </c>
      <c r="H6" s="62">
        <v>1880</v>
      </c>
      <c r="I6" s="18">
        <v>1880</v>
      </c>
      <c r="J6" s="19">
        <f t="shared" ref="J6" si="0">I6/H6*100</f>
        <v>100</v>
      </c>
      <c r="K6" s="63">
        <v>0</v>
      </c>
      <c r="L6" s="13"/>
      <c r="M6" s="14">
        <v>0</v>
      </c>
      <c r="N6" s="12">
        <v>70</v>
      </c>
      <c r="O6" s="13">
        <v>70</v>
      </c>
      <c r="P6" s="24">
        <f t="shared" ref="P6:P12" si="1">O6/N6*100</f>
        <v>100</v>
      </c>
      <c r="Q6" s="47">
        <v>726</v>
      </c>
      <c r="R6" s="13">
        <v>726</v>
      </c>
      <c r="S6" s="24">
        <f t="shared" ref="S6:S12" si="2">R6/Q6*100</f>
        <v>100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>
        <v>81</v>
      </c>
      <c r="AH6" s="16">
        <f>AG6/AF6*100</f>
        <v>18.793503480278424</v>
      </c>
      <c r="AI6" s="17">
        <v>295</v>
      </c>
      <c r="AJ6" s="18">
        <v>26</v>
      </c>
      <c r="AK6" s="19">
        <f>AJ6/AI6*100</f>
        <v>8.8135593220338979</v>
      </c>
      <c r="AL6" s="15">
        <f>AF6+AI6</f>
        <v>726</v>
      </c>
      <c r="AM6" s="13">
        <f t="shared" ref="AM6:AM11" si="3">AG6+AJ6</f>
        <v>107</v>
      </c>
      <c r="AN6" s="16">
        <f>AM6/AL6*100</f>
        <v>14.738292011019283</v>
      </c>
      <c r="AO6" s="12">
        <v>431</v>
      </c>
      <c r="AP6" s="18"/>
      <c r="AQ6" s="19">
        <f>AP6/AO6*100</f>
        <v>0</v>
      </c>
      <c r="AR6" s="12"/>
      <c r="AS6" s="18"/>
      <c r="AT6" s="60">
        <v>0</v>
      </c>
      <c r="AU6" s="17">
        <f>AC6+AL6+AR6</f>
        <v>726</v>
      </c>
      <c r="AV6" s="18">
        <f>AD6+AM6+AS6</f>
        <v>107</v>
      </c>
      <c r="AW6" s="19">
        <f t="shared" ref="AW6:AW12" si="4">AV6/AU6*100</f>
        <v>14.738292011019283</v>
      </c>
    </row>
    <row r="7" spans="1:49" s="20" customFormat="1" ht="33.75" customHeight="1" x14ac:dyDescent="0.2">
      <c r="A7" s="21" t="s">
        <v>18</v>
      </c>
      <c r="B7" s="49">
        <v>2152</v>
      </c>
      <c r="C7" s="23">
        <v>2152</v>
      </c>
      <c r="D7" s="24">
        <f>C7/B7*100</f>
        <v>100</v>
      </c>
      <c r="E7" s="49">
        <v>100</v>
      </c>
      <c r="F7" s="23">
        <v>100</v>
      </c>
      <c r="G7" s="14">
        <f>F7/E7*100</f>
        <v>100</v>
      </c>
      <c r="H7" s="49">
        <v>152</v>
      </c>
      <c r="I7" s="23">
        <v>152</v>
      </c>
      <c r="J7" s="14">
        <v>0</v>
      </c>
      <c r="K7" s="64">
        <v>83</v>
      </c>
      <c r="L7" s="23">
        <v>83</v>
      </c>
      <c r="M7" s="24">
        <f t="shared" ref="M7:M8" si="5">L7/K7*100</f>
        <v>100</v>
      </c>
      <c r="N7" s="22">
        <v>250</v>
      </c>
      <c r="O7" s="23">
        <v>250</v>
      </c>
      <c r="P7" s="24">
        <f t="shared" si="1"/>
        <v>100</v>
      </c>
      <c r="Q7" s="48">
        <v>680</v>
      </c>
      <c r="R7" s="23">
        <v>317</v>
      </c>
      <c r="S7" s="24">
        <f t="shared" si="2"/>
        <v>46.617647058823529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6">T7+W7+Z7</f>
        <v>0</v>
      </c>
      <c r="AD7" s="23">
        <f t="shared" si="6"/>
        <v>0</v>
      </c>
      <c r="AE7" s="24">
        <v>0</v>
      </c>
      <c r="AF7" s="25">
        <v>350</v>
      </c>
      <c r="AG7" s="23">
        <v>44</v>
      </c>
      <c r="AH7" s="16">
        <f>AG7/AF7*100</f>
        <v>12.571428571428573</v>
      </c>
      <c r="AI7" s="22">
        <v>330</v>
      </c>
      <c r="AJ7" s="23">
        <v>77</v>
      </c>
      <c r="AK7" s="14">
        <f>AJ7/AI7*100</f>
        <v>23.333333333333332</v>
      </c>
      <c r="AL7" s="15">
        <f t="shared" ref="AL7:AL11" si="7">AF7+AI7</f>
        <v>680</v>
      </c>
      <c r="AM7" s="13">
        <f t="shared" si="3"/>
        <v>121</v>
      </c>
      <c r="AN7" s="16">
        <f>AM7/AL7*100</f>
        <v>17.794117647058822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8">AC7+AL7+AR7</f>
        <v>680</v>
      </c>
      <c r="AV7" s="23">
        <f t="shared" si="8"/>
        <v>121</v>
      </c>
      <c r="AW7" s="24">
        <f t="shared" si="4"/>
        <v>17.794117647058822</v>
      </c>
    </row>
    <row r="8" spans="1:49" s="20" customFormat="1" ht="33.75" customHeight="1" x14ac:dyDescent="0.2">
      <c r="A8" s="21" t="s">
        <v>19</v>
      </c>
      <c r="B8" s="50">
        <v>200</v>
      </c>
      <c r="C8" s="23">
        <v>200</v>
      </c>
      <c r="D8" s="24">
        <f>C8/B8*100</f>
        <v>100</v>
      </c>
      <c r="E8" s="50">
        <v>552</v>
      </c>
      <c r="F8" s="23">
        <v>552</v>
      </c>
      <c r="G8" s="14">
        <f>F8/E8*100</f>
        <v>100</v>
      </c>
      <c r="H8" s="50">
        <v>347</v>
      </c>
      <c r="I8" s="23">
        <v>347</v>
      </c>
      <c r="J8" s="14">
        <f t="shared" ref="J8:J10" si="9">I8/H8*100</f>
        <v>100</v>
      </c>
      <c r="K8" s="63">
        <v>1650</v>
      </c>
      <c r="L8" s="23">
        <v>1650</v>
      </c>
      <c r="M8" s="24">
        <f t="shared" si="5"/>
        <v>100</v>
      </c>
      <c r="N8" s="22">
        <v>50</v>
      </c>
      <c r="O8" s="23">
        <v>50</v>
      </c>
      <c r="P8" s="24">
        <f>O8/N8*100</f>
        <v>100</v>
      </c>
      <c r="Q8" s="47">
        <v>1650</v>
      </c>
      <c r="R8" s="23">
        <v>1270</v>
      </c>
      <c r="S8" s="24">
        <f t="shared" si="2"/>
        <v>76.969696969696969</v>
      </c>
      <c r="T8" s="22">
        <v>350</v>
      </c>
      <c r="U8" s="23">
        <v>418</v>
      </c>
      <c r="V8" s="14">
        <f>U8/T8*100</f>
        <v>119.42857142857144</v>
      </c>
      <c r="W8" s="25">
        <v>450</v>
      </c>
      <c r="X8" s="23">
        <v>470</v>
      </c>
      <c r="Y8" s="16">
        <f t="shared" ref="Y8:Y12" si="10">X8/W8*100</f>
        <v>104.44444444444446</v>
      </c>
      <c r="Z8" s="22">
        <v>0</v>
      </c>
      <c r="AA8" s="23"/>
      <c r="AB8" s="16">
        <v>0</v>
      </c>
      <c r="AC8" s="22">
        <f t="shared" si="6"/>
        <v>800</v>
      </c>
      <c r="AD8" s="23">
        <f t="shared" si="6"/>
        <v>888</v>
      </c>
      <c r="AE8" s="24">
        <f t="shared" ref="AE8:AE12" si="11">AD8/AC8*100</f>
        <v>111.00000000000001</v>
      </c>
      <c r="AF8" s="25">
        <v>350</v>
      </c>
      <c r="AG8" s="23">
        <v>159</v>
      </c>
      <c r="AH8" s="16">
        <f>AG8/AF8*100</f>
        <v>45.428571428571431</v>
      </c>
      <c r="AI8" s="22">
        <v>500</v>
      </c>
      <c r="AJ8" s="23"/>
      <c r="AK8" s="14">
        <f>AJ8/AI8*100</f>
        <v>0</v>
      </c>
      <c r="AL8" s="15">
        <f t="shared" si="7"/>
        <v>850</v>
      </c>
      <c r="AM8" s="13">
        <f t="shared" si="3"/>
        <v>159</v>
      </c>
      <c r="AN8" s="16">
        <f>AM8/AL8*100</f>
        <v>18.705882352941178</v>
      </c>
      <c r="AO8" s="22">
        <v>350</v>
      </c>
      <c r="AP8" s="23">
        <v>57</v>
      </c>
      <c r="AQ8" s="14">
        <f>AP8/AO8*100</f>
        <v>16.285714285714288</v>
      </c>
      <c r="AR8" s="22"/>
      <c r="AS8" s="23"/>
      <c r="AT8" s="16">
        <v>0</v>
      </c>
      <c r="AU8" s="22">
        <f t="shared" si="8"/>
        <v>1650</v>
      </c>
      <c r="AV8" s="23">
        <f t="shared" si="8"/>
        <v>1047</v>
      </c>
      <c r="AW8" s="24">
        <f t="shared" si="4"/>
        <v>63.454545454545453</v>
      </c>
    </row>
    <row r="9" spans="1:49" s="20" customFormat="1" ht="33.75" customHeight="1" x14ac:dyDescent="0.2">
      <c r="A9" s="26" t="s">
        <v>20</v>
      </c>
      <c r="B9" s="27">
        <v>0</v>
      </c>
      <c r="C9" s="28">
        <v>0</v>
      </c>
      <c r="D9" s="29">
        <v>0</v>
      </c>
      <c r="E9" s="49">
        <v>250</v>
      </c>
      <c r="F9" s="28">
        <v>250</v>
      </c>
      <c r="G9" s="14">
        <f t="shared" ref="G9:G12" si="12">F9/E9*100</f>
        <v>100</v>
      </c>
      <c r="H9" s="49">
        <v>0</v>
      </c>
      <c r="I9" s="28">
        <v>0</v>
      </c>
      <c r="J9" s="24">
        <v>0</v>
      </c>
      <c r="K9" s="64">
        <v>1200</v>
      </c>
      <c r="L9" s="28">
        <v>1200</v>
      </c>
      <c r="M9" s="29">
        <f>L9/K9*100</f>
        <v>100</v>
      </c>
      <c r="N9" s="27">
        <v>200</v>
      </c>
      <c r="O9" s="28">
        <v>200</v>
      </c>
      <c r="P9" s="29">
        <f t="shared" si="1"/>
        <v>100</v>
      </c>
      <c r="Q9" s="48">
        <v>1200</v>
      </c>
      <c r="R9" s="28">
        <v>890</v>
      </c>
      <c r="S9" s="29">
        <f t="shared" si="2"/>
        <v>74.166666666666671</v>
      </c>
      <c r="T9" s="27">
        <v>250</v>
      </c>
      <c r="U9" s="28">
        <v>250</v>
      </c>
      <c r="V9" s="14">
        <f>U9/T9*100</f>
        <v>100</v>
      </c>
      <c r="W9" s="30">
        <v>450</v>
      </c>
      <c r="X9" s="28">
        <v>250</v>
      </c>
      <c r="Y9" s="31">
        <f t="shared" si="10"/>
        <v>55.555555555555557</v>
      </c>
      <c r="Z9" s="27">
        <v>0</v>
      </c>
      <c r="AA9" s="28"/>
      <c r="AB9" s="31">
        <v>0</v>
      </c>
      <c r="AC9" s="22">
        <f t="shared" si="6"/>
        <v>700</v>
      </c>
      <c r="AD9" s="23">
        <f t="shared" si="6"/>
        <v>500</v>
      </c>
      <c r="AE9" s="24">
        <f t="shared" si="11"/>
        <v>71.428571428571431</v>
      </c>
      <c r="AF9" s="30">
        <v>500</v>
      </c>
      <c r="AG9" s="28">
        <v>200</v>
      </c>
      <c r="AH9" s="31">
        <f>AG9/AF9*100</f>
        <v>40</v>
      </c>
      <c r="AI9" s="27">
        <v>0</v>
      </c>
      <c r="AJ9" s="28"/>
      <c r="AK9" s="14">
        <v>0</v>
      </c>
      <c r="AL9" s="34">
        <f t="shared" si="7"/>
        <v>500</v>
      </c>
      <c r="AM9" s="33">
        <f t="shared" si="3"/>
        <v>200</v>
      </c>
      <c r="AN9" s="31">
        <f>AM9/AL9*100</f>
        <v>40</v>
      </c>
      <c r="AO9" s="27">
        <v>500</v>
      </c>
      <c r="AP9" s="28">
        <v>200</v>
      </c>
      <c r="AQ9" s="32">
        <f>AP9/AO9*100</f>
        <v>40</v>
      </c>
      <c r="AR9" s="27"/>
      <c r="AS9" s="28"/>
      <c r="AT9" s="31">
        <v>0</v>
      </c>
      <c r="AU9" s="22">
        <f t="shared" si="8"/>
        <v>1200</v>
      </c>
      <c r="AV9" s="23">
        <f t="shared" si="8"/>
        <v>700</v>
      </c>
      <c r="AW9" s="24">
        <f t="shared" si="4"/>
        <v>58.333333333333336</v>
      </c>
    </row>
    <row r="10" spans="1:49" s="20" customFormat="1" ht="33.75" customHeight="1" x14ac:dyDescent="0.2">
      <c r="A10" s="26" t="s">
        <v>21</v>
      </c>
      <c r="B10" s="27">
        <v>0</v>
      </c>
      <c r="C10" s="28">
        <v>0</v>
      </c>
      <c r="D10" s="29">
        <v>0</v>
      </c>
      <c r="E10" s="50">
        <v>427</v>
      </c>
      <c r="F10" s="28">
        <v>427</v>
      </c>
      <c r="G10" s="14">
        <f t="shared" si="12"/>
        <v>100</v>
      </c>
      <c r="H10" s="50">
        <v>427</v>
      </c>
      <c r="I10" s="28">
        <v>427</v>
      </c>
      <c r="J10" s="32">
        <f t="shared" si="9"/>
        <v>100</v>
      </c>
      <c r="K10" s="63">
        <v>1005</v>
      </c>
      <c r="L10" s="63">
        <v>1005</v>
      </c>
      <c r="M10" s="29">
        <f t="shared" ref="M10:M12" si="13">L10/K10*100</f>
        <v>100</v>
      </c>
      <c r="N10" s="27">
        <v>0</v>
      </c>
      <c r="O10" s="28">
        <v>0</v>
      </c>
      <c r="P10" s="29">
        <v>0</v>
      </c>
      <c r="Q10" s="63">
        <v>1005</v>
      </c>
      <c r="R10" s="63">
        <v>1005</v>
      </c>
      <c r="S10" s="29">
        <f t="shared" si="2"/>
        <v>100</v>
      </c>
      <c r="T10" s="27">
        <v>0</v>
      </c>
      <c r="U10" s="28">
        <v>0</v>
      </c>
      <c r="V10" s="29">
        <v>0</v>
      </c>
      <c r="W10" s="30">
        <v>610</v>
      </c>
      <c r="X10" s="28">
        <v>610</v>
      </c>
      <c r="Y10" s="35">
        <f>X10/W10*100</f>
        <v>100</v>
      </c>
      <c r="Z10" s="27">
        <v>145</v>
      </c>
      <c r="AA10" s="28">
        <v>145</v>
      </c>
      <c r="AB10" s="35">
        <v>0</v>
      </c>
      <c r="AC10" s="22">
        <f t="shared" si="6"/>
        <v>755</v>
      </c>
      <c r="AD10" s="23">
        <f t="shared" si="6"/>
        <v>755</v>
      </c>
      <c r="AE10" s="24">
        <f t="shared" si="11"/>
        <v>100</v>
      </c>
      <c r="AF10" s="30">
        <v>0</v>
      </c>
      <c r="AG10" s="28">
        <v>0</v>
      </c>
      <c r="AH10" s="35">
        <v>0</v>
      </c>
      <c r="AI10" s="27">
        <v>250</v>
      </c>
      <c r="AJ10" s="28">
        <v>250</v>
      </c>
      <c r="AK10" s="14">
        <f t="shared" ref="AK10" si="14">AJ10/AI10*100</f>
        <v>100</v>
      </c>
      <c r="AL10" s="30">
        <f t="shared" si="7"/>
        <v>250</v>
      </c>
      <c r="AM10" s="28">
        <f t="shared" si="3"/>
        <v>250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8"/>
        <v>1005</v>
      </c>
      <c r="AV10" s="23">
        <f t="shared" si="8"/>
        <v>1005</v>
      </c>
      <c r="AW10" s="24">
        <f t="shared" si="4"/>
        <v>100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>
        <v>0</v>
      </c>
      <c r="D11" s="29">
        <v>0</v>
      </c>
      <c r="E11" s="49">
        <v>517</v>
      </c>
      <c r="F11" s="28">
        <v>517</v>
      </c>
      <c r="G11" s="14">
        <f t="shared" si="12"/>
        <v>100</v>
      </c>
      <c r="H11" s="65">
        <v>0</v>
      </c>
      <c r="I11" s="58">
        <v>0</v>
      </c>
      <c r="J11" s="59">
        <v>0</v>
      </c>
      <c r="K11" s="64">
        <v>1883</v>
      </c>
      <c r="L11" s="28">
        <v>1883</v>
      </c>
      <c r="M11" s="29">
        <f t="shared" si="13"/>
        <v>100</v>
      </c>
      <c r="N11" s="27">
        <v>0</v>
      </c>
      <c r="O11" s="28">
        <v>0</v>
      </c>
      <c r="P11" s="29">
        <v>0</v>
      </c>
      <c r="Q11" s="48">
        <v>2892</v>
      </c>
      <c r="R11" s="28">
        <v>2892</v>
      </c>
      <c r="S11" s="29">
        <f t="shared" si="2"/>
        <v>100</v>
      </c>
      <c r="T11" s="27">
        <v>0</v>
      </c>
      <c r="U11" s="28">
        <v>0</v>
      </c>
      <c r="V11" s="29">
        <v>0</v>
      </c>
      <c r="W11" s="30">
        <v>391</v>
      </c>
      <c r="X11" s="28">
        <v>391</v>
      </c>
      <c r="Y11" s="35">
        <f>X11/W11*100</f>
        <v>100</v>
      </c>
      <c r="Z11" s="27">
        <v>0</v>
      </c>
      <c r="AA11" s="28">
        <v>0</v>
      </c>
      <c r="AB11" s="35">
        <v>0</v>
      </c>
      <c r="AC11" s="57">
        <v>391</v>
      </c>
      <c r="AD11" s="58">
        <f t="shared" si="6"/>
        <v>391</v>
      </c>
      <c r="AE11" s="59">
        <f t="shared" si="11"/>
        <v>100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7"/>
        <v>0</v>
      </c>
      <c r="AM11" s="28">
        <f t="shared" si="3"/>
        <v>0</v>
      </c>
      <c r="AN11" s="35">
        <v>0</v>
      </c>
      <c r="AO11" s="57">
        <v>0</v>
      </c>
      <c r="AP11" s="58">
        <v>0</v>
      </c>
      <c r="AQ11" s="59">
        <v>0</v>
      </c>
      <c r="AR11" s="57">
        <v>2500</v>
      </c>
      <c r="AS11" s="58">
        <v>835</v>
      </c>
      <c r="AT11" s="61">
        <f>AS11/AR11*100</f>
        <v>33.4</v>
      </c>
      <c r="AU11" s="27">
        <f t="shared" si="8"/>
        <v>2891</v>
      </c>
      <c r="AV11" s="28">
        <f t="shared" si="8"/>
        <v>1226</v>
      </c>
      <c r="AW11" s="29">
        <f>AV11/AU11*100</f>
        <v>42.407471463161535</v>
      </c>
    </row>
    <row r="12" spans="1:49" s="46" customFormat="1" ht="45" customHeight="1" thickBot="1" x14ac:dyDescent="0.3">
      <c r="A12" s="36" t="s">
        <v>22</v>
      </c>
      <c r="B12" s="37">
        <f>SUM(B6:B11)</f>
        <v>4626</v>
      </c>
      <c r="C12" s="38">
        <f>SUM(C6:C11)</f>
        <v>4626</v>
      </c>
      <c r="D12" s="39">
        <f>C12/B12*100</f>
        <v>100</v>
      </c>
      <c r="E12" s="37">
        <f>SUM(E6:E11)</f>
        <v>1846</v>
      </c>
      <c r="F12" s="38">
        <f>SUM(F6:F11)</f>
        <v>1846</v>
      </c>
      <c r="G12" s="39">
        <f t="shared" si="12"/>
        <v>100</v>
      </c>
      <c r="H12" s="40">
        <f>SUM(H6:H11)</f>
        <v>2806</v>
      </c>
      <c r="I12" s="38">
        <f>SUM(I6:I11)</f>
        <v>2806</v>
      </c>
      <c r="J12" s="39">
        <f>I12/H12*100</f>
        <v>100</v>
      </c>
      <c r="K12" s="92">
        <f>SUM(K6:K11)</f>
        <v>5821</v>
      </c>
      <c r="L12" s="38">
        <f>SUM(L6:L11)</f>
        <v>5821</v>
      </c>
      <c r="M12" s="39">
        <f t="shared" si="13"/>
        <v>100</v>
      </c>
      <c r="N12" s="37">
        <f>SUM(N6:N11)</f>
        <v>570</v>
      </c>
      <c r="O12" s="38">
        <f>SUM(O6:O11)</f>
        <v>570</v>
      </c>
      <c r="P12" s="39">
        <f t="shared" si="1"/>
        <v>100</v>
      </c>
      <c r="Q12" s="37">
        <f>SUM(Q6:Q11)</f>
        <v>8153</v>
      </c>
      <c r="R12" s="38">
        <f>SUM(R6:R11)</f>
        <v>7100</v>
      </c>
      <c r="S12" s="39">
        <f t="shared" si="2"/>
        <v>87.084508769777997</v>
      </c>
      <c r="T12" s="43">
        <f>SUM(T6:T11)</f>
        <v>600</v>
      </c>
      <c r="U12" s="38">
        <f>SUM(U6:U11)</f>
        <v>668</v>
      </c>
      <c r="V12" s="39">
        <f>U12/T12*100</f>
        <v>111.33333333333333</v>
      </c>
      <c r="W12" s="42">
        <f>SUM(W6:W11)</f>
        <v>1901</v>
      </c>
      <c r="X12" s="38">
        <f>SUM(X6:X11)</f>
        <v>1721</v>
      </c>
      <c r="Y12" s="41">
        <f t="shared" si="10"/>
        <v>90.531299316149401</v>
      </c>
      <c r="Z12" s="43">
        <f>SUM(Z6:Z11)</f>
        <v>145</v>
      </c>
      <c r="AA12" s="38">
        <f>SUM(AA6:AA11)</f>
        <v>145</v>
      </c>
      <c r="AB12" s="39">
        <f>AA12/Z12*100</f>
        <v>100</v>
      </c>
      <c r="AC12" s="52">
        <f>SUM(AC6:AC11)</f>
        <v>2646</v>
      </c>
      <c r="AD12" s="56">
        <f>SUM(AD6:AD11)</f>
        <v>2534</v>
      </c>
      <c r="AE12" s="53">
        <f t="shared" si="11"/>
        <v>95.767195767195773</v>
      </c>
      <c r="AF12" s="40">
        <f>SUM(AF6:AF11)</f>
        <v>1631</v>
      </c>
      <c r="AG12" s="38">
        <f>SUM(AG6:AG11)</f>
        <v>484</v>
      </c>
      <c r="AH12" s="41">
        <f>AG12/AF12*100</f>
        <v>29.675045984058862</v>
      </c>
      <c r="AI12" s="37">
        <f>SUM(AI6:AI11)</f>
        <v>1375</v>
      </c>
      <c r="AJ12" s="38">
        <f>SUM(AJ6:AJ11)</f>
        <v>353</v>
      </c>
      <c r="AK12" s="39">
        <f>AJ12/AI12*100</f>
        <v>25.672727272727276</v>
      </c>
      <c r="AL12" s="40">
        <f>SUM(AL6:AL11)</f>
        <v>3006</v>
      </c>
      <c r="AM12" s="38">
        <f>SUM(AM6:AM11)</f>
        <v>837</v>
      </c>
      <c r="AN12" s="41">
        <f>AM12/AL12*100</f>
        <v>27.844311377245507</v>
      </c>
      <c r="AO12" s="43">
        <f>SUM(AO6:AO11)</f>
        <v>1631</v>
      </c>
      <c r="AP12" s="38">
        <f>SUM(AP6:AP11)</f>
        <v>257</v>
      </c>
      <c r="AQ12" s="39">
        <f>AP12/AO12*100</f>
        <v>15.757204169221337</v>
      </c>
      <c r="AR12" s="43">
        <f>SUM(AR6:AR11)</f>
        <v>2500</v>
      </c>
      <c r="AS12" s="38">
        <f>SUM(AS6:AS11)</f>
        <v>835</v>
      </c>
      <c r="AT12" s="41">
        <f>AS12/AR12*100</f>
        <v>33.4</v>
      </c>
      <c r="AU12" s="44">
        <f>SUM(AU6:AU11)</f>
        <v>8152</v>
      </c>
      <c r="AV12" s="45">
        <f>SUM(AV6:AV11)</f>
        <v>4206</v>
      </c>
      <c r="AW12" s="39">
        <f t="shared" si="4"/>
        <v>51.594700686947995</v>
      </c>
    </row>
    <row r="14" spans="1:49" x14ac:dyDescent="0.2">
      <c r="L14" s="1" t="s">
        <v>23</v>
      </c>
    </row>
    <row r="17" spans="7:26" x14ac:dyDescent="0.2">
      <c r="G17" s="1" t="s">
        <v>33</v>
      </c>
    </row>
    <row r="18" spans="7:26" x14ac:dyDescent="0.2">
      <c r="Z18" s="1" t="s">
        <v>23</v>
      </c>
    </row>
    <row r="19" spans="7:26" x14ac:dyDescent="0.2">
      <c r="L19" s="1" t="s">
        <v>34</v>
      </c>
      <c r="T19" s="1" t="s">
        <v>33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2020-05-12T08:44:40Z</dcterms:modified>
</cp:coreProperties>
</file>